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'!$6:$9</definedName>
  </definedNames>
  <calcPr fullCalcOnLoad="1"/>
</workbook>
</file>

<file path=xl/sharedStrings.xml><?xml version="1.0" encoding="utf-8"?>
<sst xmlns="http://schemas.openxmlformats.org/spreadsheetml/2006/main" count="35" uniqueCount="32">
  <si>
    <t xml:space="preserve">puncte </t>
  </si>
  <si>
    <t>Valoare punct</t>
  </si>
  <si>
    <t>suma</t>
  </si>
  <si>
    <t>total puncte si sume furnizori privati</t>
  </si>
  <si>
    <t>Presedinte Director general</t>
  </si>
  <si>
    <t>Director ex.al Directiei economice</t>
  </si>
  <si>
    <t xml:space="preserve">            </t>
  </si>
  <si>
    <t>INCD V.Babes Bucuresti</t>
  </si>
  <si>
    <t>Criteriul evaluare resurse</t>
  </si>
  <si>
    <t>Director ex.al Directiei Relatii contractuale</t>
  </si>
  <si>
    <t>Spitalul jud.de urgenta Targoviste</t>
  </si>
  <si>
    <t>Lotus Med SRL Bucuresti</t>
  </si>
  <si>
    <t>Personal Genetics SRL Bucuresti</t>
  </si>
  <si>
    <t>Onco Team SRL Bucuresti</t>
  </si>
  <si>
    <t>ec.Termegan Liliana</t>
  </si>
  <si>
    <t>Criteriul resurse</t>
  </si>
  <si>
    <t>evaluare</t>
  </si>
  <si>
    <t>Total</t>
  </si>
  <si>
    <t>suma contractata</t>
  </si>
  <si>
    <t>recalculata</t>
  </si>
  <si>
    <t>si repartizata</t>
  </si>
  <si>
    <t>Total suma</t>
  </si>
  <si>
    <t>initial</t>
  </si>
  <si>
    <t xml:space="preserve">Total suma contractata  </t>
  </si>
  <si>
    <t>Sef.Serviciu Decontare servicii medicale</t>
  </si>
  <si>
    <t>ec.Dinca Agnes</t>
  </si>
  <si>
    <t>CASA DE ASIGURARI DE SANATATE DAMBOVITA</t>
  </si>
  <si>
    <t>dr.jr.Cornel Craciun</t>
  </si>
  <si>
    <t>ec Niculina Sandu</t>
  </si>
  <si>
    <t>Nota: la SC Lotus Med SRL Bucuresti s-a diminuat cu 20 ( de la 295,42 la 275,42 ) nr.de puncte la criteriul 1, urmare incetarii activitatii d-nei doctor</t>
  </si>
  <si>
    <t>Nichita Luciana cu data de 11.02.2019</t>
  </si>
  <si>
    <t>Lista furnizorilor de examinari histopatologice si citologice si sumele recalculate pentru perioada 11.02.2019-31.03.2019,redistribuite celorlalti furnizori in luna aprilie 2019,conform criteriilor din Anexa 19 la Ordinul MS/CNAS nr.397/836/2018 si urmare adresei furnizorului Lotus Med SRL Bucuresti inregistrata la CAS D-ta la nr. 4.589/04.03.2019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</si>
</sst>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4" fontId="1" fillId="10" borderId="10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10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right" vertical="justify"/>
    </xf>
    <xf numFmtId="0" fontId="5" fillId="0" borderId="14" xfId="0" applyFont="1" applyBorder="1" applyAlignment="1">
      <alignment horizontal="right" vertical="justify"/>
    </xf>
    <xf numFmtId="14" fontId="1" fillId="0" borderId="0" xfId="0" applyNumberFormat="1" applyFont="1" applyAlignment="1">
      <alignment/>
    </xf>
    <xf numFmtId="0" fontId="1" fillId="0" borderId="17" xfId="0" applyFont="1" applyFill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25" borderId="10" xfId="0" applyNumberFormat="1" applyFont="1" applyFill="1" applyBorder="1" applyAlignment="1">
      <alignment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right" vertical="justify"/>
    </xf>
    <xf numFmtId="0" fontId="5" fillId="0" borderId="14" xfId="0" applyFont="1" applyBorder="1" applyAlignment="1">
      <alignment horizontal="righ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47"/>
  <sheetViews>
    <sheetView showGridLines="0" tabSelected="1" zoomScalePageLayoutView="0" workbookViewId="0" topLeftCell="A1">
      <selection activeCell="A6" sqref="A6:A9"/>
    </sheetView>
  </sheetViews>
  <sheetFormatPr defaultColWidth="9.140625" defaultRowHeight="12.75"/>
  <cols>
    <col min="1" max="1" width="35.140625" style="1" customWidth="1"/>
    <col min="2" max="2" width="14.140625" style="1" customWidth="1"/>
    <col min="3" max="3" width="10.28125" style="6" customWidth="1"/>
    <col min="4" max="4" width="8.7109375" style="6" customWidth="1"/>
    <col min="5" max="5" width="10.421875" style="6" customWidth="1"/>
    <col min="6" max="6" width="12.421875" style="1" customWidth="1"/>
    <col min="7" max="16384" width="9.140625" style="1" customWidth="1"/>
  </cols>
  <sheetData>
    <row r="1" ht="12.75">
      <c r="A1" s="1" t="s">
        <v>26</v>
      </c>
    </row>
    <row r="3" spans="1:5" ht="12.75">
      <c r="A3" s="36" t="s">
        <v>31</v>
      </c>
      <c r="B3" s="36"/>
      <c r="C3" s="37"/>
      <c r="D3" s="37"/>
      <c r="E3" s="37"/>
    </row>
    <row r="4" spans="1:5" ht="12.75">
      <c r="A4" s="36"/>
      <c r="B4" s="36"/>
      <c r="C4" s="37"/>
      <c r="D4" s="37"/>
      <c r="E4" s="37"/>
    </row>
    <row r="5" spans="1:5" ht="40.5" customHeight="1">
      <c r="A5" s="38"/>
      <c r="B5" s="38"/>
      <c r="C5" s="38"/>
      <c r="D5" s="38"/>
      <c r="E5" s="38"/>
    </row>
    <row r="6" spans="1:8" s="10" customFormat="1" ht="18.75" customHeight="1">
      <c r="A6" s="39"/>
      <c r="B6" s="23" t="s">
        <v>17</v>
      </c>
      <c r="C6" s="46" t="s">
        <v>23</v>
      </c>
      <c r="D6" s="42">
        <v>1</v>
      </c>
      <c r="E6" s="43"/>
      <c r="F6" s="29" t="s">
        <v>21</v>
      </c>
      <c r="G6" s="25">
        <v>1</v>
      </c>
      <c r="H6" s="26"/>
    </row>
    <row r="7" spans="1:8" s="10" customFormat="1" ht="31.5" customHeight="1">
      <c r="A7" s="40"/>
      <c r="B7" s="24" t="s">
        <v>18</v>
      </c>
      <c r="C7" s="47"/>
      <c r="D7" s="44" t="s">
        <v>8</v>
      </c>
      <c r="E7" s="45"/>
      <c r="F7" s="30" t="s">
        <v>19</v>
      </c>
      <c r="G7" s="27" t="s">
        <v>15</v>
      </c>
      <c r="H7" s="28" t="s">
        <v>16</v>
      </c>
    </row>
    <row r="8" spans="1:8" s="21" customFormat="1" ht="21" customHeight="1">
      <c r="A8" s="40"/>
      <c r="B8" s="32" t="s">
        <v>19</v>
      </c>
      <c r="C8" s="35" t="s">
        <v>22</v>
      </c>
      <c r="D8" s="22"/>
      <c r="E8" s="20">
        <v>1</v>
      </c>
      <c r="F8" s="35"/>
      <c r="G8" s="22"/>
      <c r="H8" s="20">
        <v>1</v>
      </c>
    </row>
    <row r="9" spans="1:8" s="10" customFormat="1" ht="12.75" customHeight="1">
      <c r="A9" s="41"/>
      <c r="B9" s="12" t="s">
        <v>20</v>
      </c>
      <c r="C9" s="14">
        <v>18181</v>
      </c>
      <c r="D9" s="11" t="s">
        <v>0</v>
      </c>
      <c r="E9" s="11" t="s">
        <v>2</v>
      </c>
      <c r="F9" s="14">
        <v>18181</v>
      </c>
      <c r="G9" s="11" t="s">
        <v>0</v>
      </c>
      <c r="H9" s="11" t="s">
        <v>2</v>
      </c>
    </row>
    <row r="10" spans="1:8" s="19" customFormat="1" ht="15" customHeight="1">
      <c r="A10" s="17"/>
      <c r="B10" s="17"/>
      <c r="C10" s="13"/>
      <c r="D10" s="18"/>
      <c r="E10" s="18">
        <f>C9*E8</f>
        <v>18181</v>
      </c>
      <c r="F10" s="13"/>
      <c r="G10" s="18"/>
      <c r="H10" s="18">
        <f>F9*H8</f>
        <v>18181</v>
      </c>
    </row>
    <row r="11" spans="1:8" ht="12.75">
      <c r="A11" s="2" t="s">
        <v>7</v>
      </c>
      <c r="B11" s="33">
        <f>F11-C11</f>
        <v>83.96894400000019</v>
      </c>
      <c r="C11" s="16">
        <f>E11</f>
        <v>5559.276831</v>
      </c>
      <c r="D11" s="4">
        <v>411</v>
      </c>
      <c r="E11" s="15">
        <f>D11*$E$17</f>
        <v>5559.276831</v>
      </c>
      <c r="F11" s="16">
        <f>H11</f>
        <v>5643.245775</v>
      </c>
      <c r="G11" s="4">
        <v>411</v>
      </c>
      <c r="H11" s="15">
        <f>G11*$H$17</f>
        <v>5643.245775</v>
      </c>
    </row>
    <row r="12" spans="1:8" ht="12.75">
      <c r="A12" s="2" t="s">
        <v>11</v>
      </c>
      <c r="B12" s="33">
        <f>F12-C12</f>
        <v>-214.25501231999988</v>
      </c>
      <c r="C12" s="16">
        <f>E12</f>
        <v>3995.91620782</v>
      </c>
      <c r="D12" s="4">
        <v>295.42</v>
      </c>
      <c r="E12" s="15">
        <f>D12*$E$17</f>
        <v>3995.91620782</v>
      </c>
      <c r="F12" s="16">
        <f>H12</f>
        <v>3781.6611955000003</v>
      </c>
      <c r="G12" s="4">
        <v>275.42</v>
      </c>
      <c r="H12" s="15">
        <f>G12*$H$17</f>
        <v>3781.6611955000003</v>
      </c>
    </row>
    <row r="13" spans="1:8" ht="12.75">
      <c r="A13" s="2" t="s">
        <v>10</v>
      </c>
      <c r="B13" s="33">
        <f>F13-C13</f>
        <v>17.480250240000032</v>
      </c>
      <c r="C13" s="16">
        <f>E13</f>
        <v>1157.30346876</v>
      </c>
      <c r="D13" s="4">
        <v>85.56</v>
      </c>
      <c r="E13" s="15">
        <f>D13*$E$17</f>
        <v>1157.30346876</v>
      </c>
      <c r="F13" s="16">
        <f>H13</f>
        <v>1174.783719</v>
      </c>
      <c r="G13" s="4">
        <v>85.56</v>
      </c>
      <c r="H13" s="15">
        <f>G13*$H$17</f>
        <v>1174.783719</v>
      </c>
    </row>
    <row r="14" spans="1:8" ht="12.75">
      <c r="A14" s="2" t="s">
        <v>12</v>
      </c>
      <c r="B14" s="33">
        <f>F14-C14</f>
        <v>37.41623456000025</v>
      </c>
      <c r="C14" s="16">
        <f>E14</f>
        <v>2477.1921139399997</v>
      </c>
      <c r="D14" s="4">
        <v>183.14</v>
      </c>
      <c r="E14" s="15">
        <f>D14*$E$17</f>
        <v>2477.1921139399997</v>
      </c>
      <c r="F14" s="16">
        <f>H14</f>
        <v>2514.6083485</v>
      </c>
      <c r="G14" s="4">
        <v>183.14</v>
      </c>
      <c r="H14" s="15">
        <f>G14*$H$17</f>
        <v>2514.6083485</v>
      </c>
    </row>
    <row r="15" spans="1:8" ht="12.75">
      <c r="A15" s="2" t="s">
        <v>13</v>
      </c>
      <c r="B15" s="33">
        <f>F15-C15</f>
        <v>75.39021904000037</v>
      </c>
      <c r="C15" s="16">
        <f>E15</f>
        <v>4991.31081121</v>
      </c>
      <c r="D15" s="4">
        <v>369.01</v>
      </c>
      <c r="E15" s="15">
        <f>D15*$E$17</f>
        <v>4991.31081121</v>
      </c>
      <c r="F15" s="16">
        <f>H15</f>
        <v>5066.70103025</v>
      </c>
      <c r="G15" s="4">
        <v>369.01</v>
      </c>
      <c r="H15" s="15">
        <f>G15*$H$17</f>
        <v>5066.70103025</v>
      </c>
    </row>
    <row r="16" spans="1:8" ht="12.75">
      <c r="A16" s="9" t="s">
        <v>3</v>
      </c>
      <c r="B16" s="34">
        <f aca="true" t="shared" si="0" ref="B16:H16">SUM(B11:B15)</f>
        <v>0.0006355200009693363</v>
      </c>
      <c r="C16" s="7">
        <f t="shared" si="0"/>
        <v>18180.99943273</v>
      </c>
      <c r="D16" s="7">
        <f t="shared" si="0"/>
        <v>1344.13</v>
      </c>
      <c r="E16" s="7">
        <f t="shared" si="0"/>
        <v>18180.99943273</v>
      </c>
      <c r="F16" s="7">
        <f t="shared" si="0"/>
        <v>18181.00006825</v>
      </c>
      <c r="G16" s="7">
        <f t="shared" si="0"/>
        <v>1324.13</v>
      </c>
      <c r="H16" s="7">
        <f t="shared" si="0"/>
        <v>18181.00006825</v>
      </c>
    </row>
    <row r="17" spans="1:8" ht="12.75">
      <c r="A17" s="2" t="s">
        <v>1</v>
      </c>
      <c r="B17" s="2"/>
      <c r="C17" s="5"/>
      <c r="D17" s="8"/>
      <c r="E17" s="8">
        <f>ROUND(E10/D16,6)</f>
        <v>13.526221</v>
      </c>
      <c r="F17" s="5"/>
      <c r="G17" s="8"/>
      <c r="H17" s="8">
        <f>ROUND(H10/G16,6)</f>
        <v>13.730525</v>
      </c>
    </row>
    <row r="18" ht="12.75">
      <c r="A18" s="1" t="s">
        <v>29</v>
      </c>
    </row>
    <row r="19" ht="12.75">
      <c r="A19" s="1" t="s">
        <v>30</v>
      </c>
    </row>
    <row r="22" spans="1:5" ht="12.75">
      <c r="A22" s="1" t="s">
        <v>4</v>
      </c>
      <c r="C22" s="1" t="s">
        <v>5</v>
      </c>
      <c r="D22" s="31"/>
      <c r="E22" s="1"/>
    </row>
    <row r="23" spans="1:5" ht="12.75">
      <c r="A23" s="1" t="s">
        <v>27</v>
      </c>
      <c r="C23" s="1" t="s">
        <v>28</v>
      </c>
      <c r="D23" s="1"/>
      <c r="E23" s="1"/>
    </row>
    <row r="24" spans="3:5" ht="12.75">
      <c r="C24" s="1"/>
      <c r="D24" s="31"/>
      <c r="E24" s="1"/>
    </row>
    <row r="25" spans="3:5" ht="12.75">
      <c r="C25" s="1"/>
      <c r="D25" s="1"/>
      <c r="E25" s="1"/>
    </row>
    <row r="26" spans="1:8" ht="12.75">
      <c r="A26" s="1" t="s">
        <v>9</v>
      </c>
      <c r="C26" s="1" t="s">
        <v>24</v>
      </c>
      <c r="D26" s="1"/>
      <c r="E26" s="1"/>
      <c r="G26" s="3"/>
      <c r="H26" s="3"/>
    </row>
    <row r="27" spans="1:9" ht="12.75">
      <c r="A27" s="1" t="s">
        <v>25</v>
      </c>
      <c r="C27" s="6" t="s">
        <v>14</v>
      </c>
      <c r="D27" s="1"/>
      <c r="F27" s="31">
        <v>43553</v>
      </c>
      <c r="G27" s="3"/>
      <c r="H27" s="3"/>
      <c r="I27" s="31"/>
    </row>
    <row r="28" spans="1:9" ht="12.75">
      <c r="A28" s="3"/>
      <c r="B28" s="3"/>
      <c r="C28" s="3"/>
      <c r="D28" s="3"/>
      <c r="E28" s="3"/>
      <c r="H28" s="3"/>
      <c r="I28" s="3"/>
    </row>
    <row r="29" spans="1:9" ht="12.75">
      <c r="A29" s="3"/>
      <c r="B29" s="3"/>
      <c r="C29" s="3"/>
      <c r="D29" s="3"/>
      <c r="E29" s="3"/>
      <c r="H29" s="31"/>
      <c r="I29" s="3"/>
    </row>
    <row r="30" spans="1:7" ht="12.75">
      <c r="A30" s="3"/>
      <c r="B30" s="3"/>
      <c r="C30" s="3"/>
      <c r="D30" s="3"/>
      <c r="E30" s="3"/>
      <c r="G30" s="31"/>
    </row>
    <row r="31" spans="1:7" ht="12.75">
      <c r="A31" s="3"/>
      <c r="B31" s="3"/>
      <c r="C31" s="3"/>
      <c r="D31" s="3"/>
      <c r="E31" s="3"/>
      <c r="G31" s="31"/>
    </row>
    <row r="32" spans="1:6" ht="12.75">
      <c r="A32" s="3"/>
      <c r="B32" s="3"/>
      <c r="C32" s="3"/>
      <c r="D32" s="3"/>
      <c r="E32" s="3"/>
      <c r="F32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 t="s">
        <v>6</v>
      </c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</sheetData>
  <sheetProtection/>
  <mergeCells count="5">
    <mergeCell ref="A3:E5"/>
    <mergeCell ref="A6:A9"/>
    <mergeCell ref="D6:E6"/>
    <mergeCell ref="D7:E7"/>
    <mergeCell ref="C6:C7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2019-04-01T13:27:58Z</cp:lastPrinted>
  <dcterms:created xsi:type="dcterms:W3CDTF">2003-01-21T08:22:40Z</dcterms:created>
  <dcterms:modified xsi:type="dcterms:W3CDTF">2019-04-01T13:28:28Z</dcterms:modified>
  <cp:category/>
  <cp:version/>
  <cp:contentType/>
  <cp:contentStatus/>
</cp:coreProperties>
</file>